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Plan1" sheetId="1" r:id="rId1"/>
  </sheets>
  <calcPr calcId="145621"/>
</workbook>
</file>

<file path=xl/calcChain.xml><?xml version="1.0" encoding="utf-8"?>
<calcChain xmlns="http://schemas.openxmlformats.org/spreadsheetml/2006/main">
  <c r="K61" i="1" l="1"/>
  <c r="K58" i="1"/>
  <c r="K55" i="1"/>
  <c r="K52" i="1"/>
  <c r="K49" i="1"/>
  <c r="K46" i="1"/>
  <c r="K43" i="1"/>
  <c r="K40" i="1"/>
  <c r="K37" i="1"/>
  <c r="K34" i="1"/>
  <c r="K31" i="1"/>
  <c r="K28" i="1"/>
  <c r="K25" i="1"/>
  <c r="K21" i="1"/>
  <c r="K18" i="1"/>
  <c r="K15" i="1"/>
  <c r="K12" i="1"/>
  <c r="L64" i="1"/>
  <c r="L61" i="1"/>
  <c r="L58" i="1"/>
  <c r="L55" i="1"/>
  <c r="L52" i="1"/>
  <c r="L49" i="1"/>
  <c r="L46" i="1"/>
  <c r="L43" i="1"/>
  <c r="L40" i="1"/>
  <c r="L37" i="1"/>
  <c r="L34" i="1"/>
  <c r="L31" i="1"/>
  <c r="L28" i="1"/>
  <c r="L25" i="1"/>
  <c r="L21" i="1"/>
  <c r="L18" i="1"/>
  <c r="L15" i="1"/>
  <c r="L12" i="1"/>
  <c r="H64" i="1"/>
  <c r="H61" i="1"/>
  <c r="H58" i="1"/>
  <c r="H55" i="1"/>
  <c r="H52" i="1"/>
  <c r="H49" i="1"/>
  <c r="H46" i="1"/>
  <c r="H43" i="1"/>
  <c r="H40" i="1"/>
  <c r="H37" i="1"/>
  <c r="H34" i="1"/>
  <c r="H31" i="1"/>
  <c r="H28" i="1"/>
  <c r="H25" i="1"/>
  <c r="H21" i="1"/>
  <c r="H18" i="1"/>
  <c r="H15" i="1"/>
  <c r="H12" i="1"/>
  <c r="F13" i="1" l="1"/>
  <c r="J64" i="1"/>
</calcChain>
</file>

<file path=xl/sharedStrings.xml><?xml version="1.0" encoding="utf-8"?>
<sst xmlns="http://schemas.openxmlformats.org/spreadsheetml/2006/main" count="88" uniqueCount="57">
  <si>
    <t>CARDÁPIOS</t>
  </si>
  <si>
    <t>Quantidade Total por item</t>
  </si>
  <si>
    <t>Valor Unitário por item</t>
  </si>
  <si>
    <t>Valor Total por item</t>
  </si>
  <si>
    <t>ITEM</t>
  </si>
  <si>
    <t xml:space="preserve">DESCRIÇÃO </t>
  </si>
  <si>
    <t>Café-da-manhã simples</t>
  </si>
  <si>
    <t>Café-da-manhã completo</t>
  </si>
  <si>
    <t>Coffe break básico</t>
  </si>
  <si>
    <t>Coffe break simples</t>
  </si>
  <si>
    <t>Coffe break completo</t>
  </si>
  <si>
    <t>Brunch simples</t>
  </si>
  <si>
    <t>Brunch completo</t>
  </si>
  <si>
    <t>Almoço básico</t>
  </si>
  <si>
    <t>Almoço simples</t>
  </si>
  <si>
    <t>Almoço completo</t>
  </si>
  <si>
    <t>Jantar básico</t>
  </si>
  <si>
    <t>Jantar simples</t>
  </si>
  <si>
    <t>Jantar completo</t>
  </si>
  <si>
    <t>Coquetel simples</t>
  </si>
  <si>
    <t>Coquetel completo</t>
  </si>
  <si>
    <t>Happy Hour simples</t>
  </si>
  <si>
    <t>Happy Hour completo</t>
  </si>
  <si>
    <t>JACINTA BUFFET</t>
  </si>
  <si>
    <t>VALOR GLOBAL:</t>
  </si>
  <si>
    <r>
      <t>ü</t>
    </r>
    <r>
      <rPr>
        <sz val="11"/>
        <color theme="1"/>
        <rFont val="Times New Roman"/>
        <family val="1"/>
      </rPr>
      <t xml:space="preserve">  </t>
    </r>
    <r>
      <rPr>
        <sz val="11"/>
        <color theme="1"/>
        <rFont val="Tahoma"/>
        <family val="2"/>
      </rPr>
      <t>Quantidade mínima: 15 (quinze) pessoas</t>
    </r>
  </si>
  <si>
    <r>
      <t>ü</t>
    </r>
    <r>
      <rPr>
        <sz val="11"/>
        <color theme="1"/>
        <rFont val="Times New Roman"/>
        <family val="1"/>
      </rPr>
      <t xml:space="preserve">  </t>
    </r>
    <r>
      <rPr>
        <sz val="11"/>
        <color theme="1"/>
        <rFont val="Tahoma"/>
        <family val="2"/>
      </rPr>
      <t>Duração: no máximo 02 (duas) horas</t>
    </r>
  </si>
  <si>
    <r>
      <t>ü</t>
    </r>
    <r>
      <rPr>
        <sz val="11"/>
        <color theme="1"/>
        <rFont val="Times New Roman"/>
        <family val="1"/>
      </rPr>
      <t xml:space="preserve">  </t>
    </r>
    <r>
      <rPr>
        <sz val="11"/>
        <color theme="1"/>
        <rFont val="Tahoma"/>
        <family val="2"/>
      </rPr>
      <t>Duração: no máximo 01 (uma) hora</t>
    </r>
  </si>
  <si>
    <r>
      <t>ü</t>
    </r>
    <r>
      <rPr>
        <sz val="11"/>
        <color theme="1"/>
        <rFont val="Times New Roman"/>
        <family val="1"/>
      </rPr>
      <t xml:space="preserve">  </t>
    </r>
    <r>
      <rPr>
        <sz val="11"/>
        <color theme="1"/>
        <rFont val="Tahoma"/>
        <family val="2"/>
      </rPr>
      <t>Quantidade mínima: 20 (vinte) pessoas</t>
    </r>
  </si>
  <si>
    <r>
      <t>ü</t>
    </r>
    <r>
      <rPr>
        <sz val="11"/>
        <color theme="1"/>
        <rFont val="Times New Roman"/>
        <family val="1"/>
      </rPr>
      <t xml:space="preserve">  </t>
    </r>
    <r>
      <rPr>
        <sz val="11"/>
        <color theme="1"/>
        <rFont val="Tahoma"/>
        <family val="2"/>
      </rPr>
      <t>Duração: no máximo 03 (três) horas</t>
    </r>
  </si>
  <si>
    <r>
      <t>ü</t>
    </r>
    <r>
      <rPr>
        <sz val="11"/>
        <color theme="1"/>
        <rFont val="Times New Roman"/>
        <family val="1"/>
      </rPr>
      <t xml:space="preserve">  </t>
    </r>
    <r>
      <rPr>
        <sz val="11"/>
        <color theme="1"/>
        <rFont val="Tahoma"/>
        <family val="2"/>
      </rPr>
      <t>Quantidade mínima: 30 (trinta) pessoas</t>
    </r>
  </si>
  <si>
    <r>
      <t>ü</t>
    </r>
    <r>
      <rPr>
        <sz val="11"/>
        <color theme="1"/>
        <rFont val="Times New Roman"/>
        <family val="1"/>
      </rPr>
      <t xml:space="preserve">  </t>
    </r>
    <r>
      <rPr>
        <sz val="11"/>
        <color theme="1"/>
        <rFont val="Tahoma"/>
        <family val="2"/>
      </rPr>
      <t>Duração: no máximo 06 (seis) horas</t>
    </r>
  </si>
  <si>
    <t>BUFFET BELLA DATA</t>
  </si>
  <si>
    <t>Valor Total médio</t>
  </si>
  <si>
    <t>REQUINTE BUFFET</t>
  </si>
  <si>
    <t>Valor médio por item</t>
  </si>
  <si>
    <t>Objeto: Contratação de empresa especializada para prestação de serviços de Buffet (almoço, jantar, coffe break, coquetel, café da manhã, brunch e happy hour) SOB DEMANDA nos eventos a serem realizados pelo SEBRAE/TO em Palmas-TO</t>
  </si>
  <si>
    <t>Valores Médios</t>
  </si>
  <si>
    <t>MAPA  DE   COTAÇÃO</t>
  </si>
  <si>
    <t>CÓD</t>
  </si>
  <si>
    <t>10.1.1</t>
  </si>
  <si>
    <t>10.1.2</t>
  </si>
  <si>
    <t>10.2.1</t>
  </si>
  <si>
    <t>10.2.2</t>
  </si>
  <si>
    <t>10.2.3</t>
  </si>
  <si>
    <t>10.3.1</t>
  </si>
  <si>
    <t>10.3.2</t>
  </si>
  <si>
    <t>10.4.1</t>
  </si>
  <si>
    <t>10.4.2</t>
  </si>
  <si>
    <t>10.4.3</t>
  </si>
  <si>
    <t>10.5.1</t>
  </si>
  <si>
    <t>10.5.2</t>
  </si>
  <si>
    <t>10.5.3</t>
  </si>
  <si>
    <t>10.6.1</t>
  </si>
  <si>
    <t>10.6.2</t>
  </si>
  <si>
    <t>10.7.1</t>
  </si>
  <si>
    <t>10.7.2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</si>
</sst>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Tahoma"/>
      <family val="2"/>
    </font>
    <font>
      <sz val="11"/>
      <color theme="1"/>
      <name val="Tahoma"/>
      <family val="2"/>
    </font>
    <font>
      <sz val="11"/>
      <color theme="1"/>
      <name val="Wingdings"/>
      <charset val="2"/>
    </font>
    <font>
      <sz val="11"/>
      <color theme="1"/>
      <name val="Times New Roman"/>
      <family val="1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3" fillId="2" borderId="6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vertical="center" wrapText="1"/>
    </xf>
    <xf numFmtId="3" fontId="4" fillId="2" borderId="8" xfId="0" applyNumberFormat="1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left" vertical="center" wrapText="1"/>
    </xf>
    <xf numFmtId="0" fontId="5" fillId="2" borderId="5" xfId="0" applyFont="1" applyFill="1" applyBorder="1" applyAlignment="1">
      <alignment horizontal="left" vertical="center" wrapText="1"/>
    </xf>
    <xf numFmtId="43" fontId="0" fillId="2" borderId="0" xfId="1" applyFont="1" applyFill="1"/>
    <xf numFmtId="43" fontId="0" fillId="2" borderId="0" xfId="1" applyFont="1" applyFill="1" applyAlignment="1">
      <alignment horizontal="center"/>
    </xf>
    <xf numFmtId="43" fontId="0" fillId="2" borderId="5" xfId="1" applyFont="1" applyFill="1" applyBorder="1" applyAlignment="1">
      <alignment vertical="top" wrapText="1"/>
    </xf>
    <xf numFmtId="43" fontId="0" fillId="2" borderId="8" xfId="1" applyFont="1" applyFill="1" applyBorder="1" applyAlignment="1">
      <alignment vertical="top" wrapText="1"/>
    </xf>
    <xf numFmtId="0" fontId="0" fillId="2" borderId="0" xfId="0" applyFont="1" applyFill="1"/>
    <xf numFmtId="0" fontId="0" fillId="2" borderId="0" xfId="0" applyFont="1" applyFill="1" applyAlignment="1">
      <alignment vertical="center"/>
    </xf>
    <xf numFmtId="43" fontId="3" fillId="2" borderId="8" xfId="1" applyFont="1" applyFill="1" applyBorder="1" applyAlignment="1">
      <alignment horizontal="center" vertical="center" wrapText="1"/>
    </xf>
    <xf numFmtId="43" fontId="3" fillId="2" borderId="5" xfId="1" applyFont="1" applyFill="1" applyBorder="1" applyAlignment="1">
      <alignment horizontal="center" vertical="center" wrapText="1"/>
    </xf>
    <xf numFmtId="0" fontId="0" fillId="2" borderId="5" xfId="0" applyFont="1" applyFill="1" applyBorder="1" applyAlignment="1">
      <alignment vertical="center" wrapText="1"/>
    </xf>
    <xf numFmtId="0" fontId="0" fillId="2" borderId="6" xfId="0" applyFont="1" applyFill="1" applyBorder="1" applyAlignment="1">
      <alignment vertical="top" wrapText="1"/>
    </xf>
    <xf numFmtId="0" fontId="4" fillId="2" borderId="4" xfId="0" applyFont="1" applyFill="1" applyBorder="1" applyAlignment="1">
      <alignment horizontal="center" vertical="center" wrapText="1"/>
    </xf>
    <xf numFmtId="43" fontId="3" fillId="2" borderId="4" xfId="1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43" fontId="3" fillId="2" borderId="11" xfId="1" applyFont="1" applyFill="1" applyBorder="1" applyAlignment="1">
      <alignment horizontal="center" vertical="center" wrapText="1"/>
    </xf>
    <xf numFmtId="43" fontId="3" fillId="2" borderId="7" xfId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43" fontId="3" fillId="2" borderId="0" xfId="1" applyFont="1" applyFill="1" applyBorder="1" applyAlignment="1">
      <alignment horizontal="center" vertical="center" wrapText="1"/>
    </xf>
    <xf numFmtId="43" fontId="3" fillId="2" borderId="0" xfId="1" applyFont="1" applyFill="1" applyBorder="1" applyAlignment="1">
      <alignment vertical="center" wrapText="1"/>
    </xf>
    <xf numFmtId="0" fontId="4" fillId="2" borderId="11" xfId="0" applyFont="1" applyFill="1" applyBorder="1" applyAlignment="1">
      <alignment vertical="center" wrapText="1"/>
    </xf>
    <xf numFmtId="0" fontId="5" fillId="2" borderId="7" xfId="0" applyFont="1" applyFill="1" applyBorder="1" applyAlignment="1">
      <alignment horizontal="left" vertical="center" wrapText="1"/>
    </xf>
    <xf numFmtId="0" fontId="5" fillId="2" borderId="6" xfId="0" applyFont="1" applyFill="1" applyBorder="1" applyAlignment="1">
      <alignment horizontal="left" vertical="center" wrapText="1"/>
    </xf>
    <xf numFmtId="43" fontId="0" fillId="2" borderId="6" xfId="1" applyFont="1" applyFill="1" applyBorder="1" applyAlignment="1">
      <alignment vertical="top" wrapText="1"/>
    </xf>
    <xf numFmtId="43" fontId="0" fillId="2" borderId="0" xfId="0" applyNumberFormat="1" applyFont="1" applyFill="1"/>
    <xf numFmtId="0" fontId="3" fillId="2" borderId="0" xfId="0" applyFont="1" applyFill="1" applyAlignment="1">
      <alignment vertical="center"/>
    </xf>
    <xf numFmtId="43" fontId="3" fillId="6" borderId="5" xfId="1" applyFont="1" applyFill="1" applyBorder="1" applyAlignment="1">
      <alignment horizontal="center" vertical="center" wrapText="1"/>
    </xf>
    <xf numFmtId="43" fontId="3" fillId="6" borderId="2" xfId="1" applyFont="1" applyFill="1" applyBorder="1" applyAlignment="1">
      <alignment horizontal="center" vertical="center" wrapText="1"/>
    </xf>
    <xf numFmtId="43" fontId="3" fillId="6" borderId="2" xfId="1" applyFont="1" applyFill="1" applyBorder="1" applyAlignment="1">
      <alignment vertical="center" wrapText="1"/>
    </xf>
    <xf numFmtId="43" fontId="3" fillId="6" borderId="1" xfId="0" applyNumberFormat="1" applyFont="1" applyFill="1" applyBorder="1" applyAlignment="1">
      <alignment vertical="center"/>
    </xf>
    <xf numFmtId="4" fontId="3" fillId="6" borderId="1" xfId="0" applyNumberFormat="1" applyFont="1" applyFill="1" applyBorder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0" fillId="2" borderId="11" xfId="0" applyFont="1" applyFill="1" applyBorder="1" applyAlignment="1">
      <alignment horizontal="center" vertical="center"/>
    </xf>
    <xf numFmtId="0" fontId="0" fillId="2" borderId="7" xfId="0" applyFont="1" applyFill="1" applyBorder="1" applyAlignment="1">
      <alignment horizontal="center" vertical="center"/>
    </xf>
    <xf numFmtId="0" fontId="0" fillId="2" borderId="6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0" fillId="0" borderId="18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4" fontId="3" fillId="6" borderId="11" xfId="0" applyNumberFormat="1" applyFont="1" applyFill="1" applyBorder="1" applyAlignment="1">
      <alignment horizontal="center" vertical="center"/>
    </xf>
    <xf numFmtId="4" fontId="3" fillId="6" borderId="7" xfId="0" applyNumberFormat="1" applyFont="1" applyFill="1" applyBorder="1" applyAlignment="1">
      <alignment horizontal="center" vertical="center"/>
    </xf>
    <xf numFmtId="4" fontId="3" fillId="6" borderId="6" xfId="0" applyNumberFormat="1" applyFont="1" applyFill="1" applyBorder="1" applyAlignment="1">
      <alignment horizontal="center" vertical="center"/>
    </xf>
    <xf numFmtId="43" fontId="3" fillId="6" borderId="11" xfId="1" applyFont="1" applyFill="1" applyBorder="1" applyAlignment="1">
      <alignment horizontal="center" vertical="center" wrapText="1"/>
    </xf>
    <xf numFmtId="43" fontId="3" fillId="6" borderId="7" xfId="1" applyFont="1" applyFill="1" applyBorder="1" applyAlignment="1">
      <alignment horizontal="center" vertical="center" wrapText="1"/>
    </xf>
    <xf numFmtId="4" fontId="3" fillId="6" borderId="15" xfId="0" applyNumberFormat="1" applyFont="1" applyFill="1" applyBorder="1" applyAlignment="1">
      <alignment horizontal="center" vertical="center"/>
    </xf>
    <xf numFmtId="4" fontId="3" fillId="6" borderId="16" xfId="0" applyNumberFormat="1" applyFont="1" applyFill="1" applyBorder="1" applyAlignment="1">
      <alignment horizontal="center" vertical="center"/>
    </xf>
    <xf numFmtId="4" fontId="3" fillId="6" borderId="17" xfId="0" applyNumberFormat="1" applyFont="1" applyFill="1" applyBorder="1" applyAlignment="1">
      <alignment horizontal="center" vertical="center"/>
    </xf>
    <xf numFmtId="43" fontId="3" fillId="0" borderId="11" xfId="1" applyFont="1" applyBorder="1" applyAlignment="1">
      <alignment horizontal="center" vertical="center" wrapText="1"/>
    </xf>
    <xf numFmtId="43" fontId="3" fillId="0" borderId="7" xfId="1" applyFont="1" applyBorder="1" applyAlignment="1">
      <alignment horizontal="center" vertical="center" wrapText="1"/>
    </xf>
    <xf numFmtId="43" fontId="3" fillId="0" borderId="6" xfId="1" applyFont="1" applyBorder="1" applyAlignment="1">
      <alignment horizontal="center" vertical="center" wrapText="1"/>
    </xf>
    <xf numFmtId="43" fontId="3" fillId="2" borderId="11" xfId="1" applyFont="1" applyFill="1" applyBorder="1" applyAlignment="1">
      <alignment horizontal="center" vertical="center" wrapText="1"/>
    </xf>
    <xf numFmtId="43" fontId="3" fillId="2" borderId="7" xfId="1" applyFont="1" applyFill="1" applyBorder="1" applyAlignment="1">
      <alignment horizontal="center" vertical="center" wrapText="1"/>
    </xf>
    <xf numFmtId="43" fontId="3" fillId="0" borderId="14" xfId="1" applyFont="1" applyBorder="1" applyAlignment="1">
      <alignment horizontal="center" vertical="center" wrapText="1"/>
    </xf>
    <xf numFmtId="43" fontId="3" fillId="0" borderId="13" xfId="1" applyFont="1" applyBorder="1" applyAlignment="1">
      <alignment horizontal="center" vertical="center" wrapText="1"/>
    </xf>
    <xf numFmtId="43" fontId="3" fillId="0" borderId="9" xfId="1" applyFont="1" applyBorder="1" applyAlignment="1">
      <alignment horizontal="center" vertical="center" wrapText="1"/>
    </xf>
    <xf numFmtId="43" fontId="3" fillId="2" borderId="14" xfId="1" applyFont="1" applyFill="1" applyBorder="1" applyAlignment="1">
      <alignment horizontal="center" vertical="center" wrapText="1"/>
    </xf>
    <xf numFmtId="43" fontId="3" fillId="2" borderId="13" xfId="1" applyFont="1" applyFill="1" applyBorder="1" applyAlignment="1">
      <alignment horizontal="center" vertical="center" wrapText="1"/>
    </xf>
    <xf numFmtId="43" fontId="3" fillId="6" borderId="11" xfId="0" applyNumberFormat="1" applyFont="1" applyFill="1" applyBorder="1" applyAlignment="1">
      <alignment horizontal="center" vertical="center"/>
    </xf>
    <xf numFmtId="43" fontId="3" fillId="6" borderId="7" xfId="0" applyNumberFormat="1" applyFont="1" applyFill="1" applyBorder="1" applyAlignment="1">
      <alignment horizontal="center" vertical="center"/>
    </xf>
    <xf numFmtId="43" fontId="3" fillId="6" borderId="6" xfId="0" applyNumberFormat="1" applyFont="1" applyFill="1" applyBorder="1" applyAlignment="1">
      <alignment horizontal="center" vertical="center"/>
    </xf>
    <xf numFmtId="43" fontId="3" fillId="2" borderId="6" xfId="1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3" fontId="4" fillId="2" borderId="11" xfId="0" applyNumberFormat="1" applyFont="1" applyFill="1" applyBorder="1" applyAlignment="1">
      <alignment horizontal="center" vertical="center" wrapText="1"/>
    </xf>
    <xf numFmtId="3" fontId="4" fillId="2" borderId="7" xfId="0" applyNumberFormat="1" applyFont="1" applyFill="1" applyBorder="1" applyAlignment="1">
      <alignment horizontal="center" vertical="center" wrapText="1"/>
    </xf>
    <xf numFmtId="3" fontId="4" fillId="2" borderId="6" xfId="0" applyNumberFormat="1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43" fontId="9" fillId="2" borderId="0" xfId="1" applyFont="1" applyFill="1" applyAlignment="1">
      <alignment horizontal="center" wrapText="1"/>
    </xf>
    <xf numFmtId="0" fontId="0" fillId="0" borderId="0" xfId="0" applyAlignment="1">
      <alignment horizontal="center" wrapText="1"/>
    </xf>
    <xf numFmtId="0" fontId="3" fillId="6" borderId="7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43" fontId="3" fillId="6" borderId="6" xfId="1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13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2" fillId="4" borderId="19" xfId="0" applyFont="1" applyFill="1" applyBorder="1" applyAlignment="1">
      <alignment horizontal="center" vertical="center"/>
    </xf>
    <xf numFmtId="0" fontId="2" fillId="4" borderId="20" xfId="0" applyFont="1" applyFill="1" applyBorder="1" applyAlignment="1">
      <alignment horizontal="center" vertical="center"/>
    </xf>
    <xf numFmtId="0" fontId="2" fillId="5" borderId="14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2" fillId="5" borderId="13" xfId="0" applyFont="1" applyFill="1" applyBorder="1" applyAlignment="1">
      <alignment horizontal="center" vertical="center"/>
    </xf>
    <xf numFmtId="0" fontId="2" fillId="5" borderId="8" xfId="0" applyFont="1" applyFill="1" applyBorder="1" applyAlignment="1">
      <alignment horizontal="center" vertical="center"/>
    </xf>
    <xf numFmtId="0" fontId="2" fillId="5" borderId="9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171451</xdr:colOff>
      <xdr:row>0</xdr:row>
      <xdr:rowOff>171451</xdr:rowOff>
    </xdr:from>
    <xdr:to>
      <xdr:col>2</xdr:col>
      <xdr:colOff>1143001</xdr:colOff>
      <xdr:row>4</xdr:row>
      <xdr:rowOff>184843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1" y="171451"/>
          <a:ext cx="1581150" cy="7753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P67"/>
  <sheetViews>
    <sheetView tabSelected="1" topLeftCell="A49" zoomScale="80" zoomScaleNormal="80" workbookViewId="0">
      <selection activeCell="P50" sqref="P50"/>
    </sheetView>
  </sheetViews>
  <sheetFormatPr defaultRowHeight="15" x14ac:dyDescent="0.25"/>
  <cols>
    <col min="1" max="1" width="9.140625" style="38"/>
    <col min="2" max="2" width="9.140625" style="13"/>
    <col min="3" max="3" width="40.28515625" style="14" customWidth="1"/>
    <col min="4" max="4" width="16.28515625" style="13" bestFit="1" customWidth="1"/>
    <col min="5" max="5" width="16.42578125" style="9" bestFit="1" customWidth="1"/>
    <col min="6" max="8" width="21.42578125" style="9" customWidth="1"/>
    <col min="9" max="9" width="19.5703125" style="10" customWidth="1"/>
    <col min="10" max="11" width="20.85546875" style="9" customWidth="1"/>
    <col min="12" max="12" width="23.5703125" style="32" customWidth="1"/>
    <col min="13" max="14" width="9.140625" style="13"/>
    <col min="15" max="16" width="12.28515625" style="13" bestFit="1" customWidth="1"/>
    <col min="17" max="16384" width="9.140625" style="13"/>
  </cols>
  <sheetData>
    <row r="5" spans="1:16" ht="42.75" customHeight="1" x14ac:dyDescent="0.35">
      <c r="F5" s="92" t="s">
        <v>38</v>
      </c>
      <c r="G5" s="93"/>
      <c r="H5" s="93"/>
      <c r="I5" s="93"/>
    </row>
    <row r="6" spans="1:16" ht="15.75" thickBot="1" x14ac:dyDescent="0.3"/>
    <row r="7" spans="1:16" ht="15" customHeight="1" x14ac:dyDescent="0.25">
      <c r="A7" s="47" t="s">
        <v>36</v>
      </c>
      <c r="B7" s="48"/>
      <c r="C7" s="48"/>
      <c r="D7" s="49"/>
      <c r="E7" s="97" t="s">
        <v>32</v>
      </c>
      <c r="F7" s="98"/>
      <c r="G7" s="103" t="s">
        <v>34</v>
      </c>
      <c r="H7" s="104"/>
      <c r="I7" s="109" t="s">
        <v>23</v>
      </c>
      <c r="J7" s="110"/>
      <c r="K7" s="86" t="s">
        <v>37</v>
      </c>
      <c r="L7" s="87"/>
    </row>
    <row r="8" spans="1:16" ht="30.75" customHeight="1" x14ac:dyDescent="0.25">
      <c r="A8" s="50"/>
      <c r="B8" s="51"/>
      <c r="C8" s="51"/>
      <c r="D8" s="52"/>
      <c r="E8" s="99"/>
      <c r="F8" s="100"/>
      <c r="G8" s="105"/>
      <c r="H8" s="106"/>
      <c r="I8" s="111"/>
      <c r="J8" s="112"/>
      <c r="K8" s="88"/>
      <c r="L8" s="89"/>
    </row>
    <row r="9" spans="1:16" ht="30.75" customHeight="1" thickBot="1" x14ac:dyDescent="0.3">
      <c r="A9" s="53"/>
      <c r="B9" s="54"/>
      <c r="C9" s="54"/>
      <c r="D9" s="55"/>
      <c r="E9" s="101"/>
      <c r="F9" s="102"/>
      <c r="G9" s="107"/>
      <c r="H9" s="108"/>
      <c r="I9" s="113"/>
      <c r="J9" s="114"/>
      <c r="K9" s="90"/>
      <c r="L9" s="91"/>
    </row>
    <row r="10" spans="1:16" ht="42" customHeight="1" thickBot="1" x14ac:dyDescent="0.3">
      <c r="A10" s="46" t="s">
        <v>0</v>
      </c>
      <c r="B10" s="44"/>
      <c r="C10" s="45"/>
      <c r="D10" s="84" t="s">
        <v>1</v>
      </c>
      <c r="E10" s="68" t="s">
        <v>2</v>
      </c>
      <c r="F10" s="68" t="s">
        <v>3</v>
      </c>
      <c r="G10" s="68" t="s">
        <v>3</v>
      </c>
      <c r="H10" s="68" t="s">
        <v>3</v>
      </c>
      <c r="I10" s="68" t="s">
        <v>3</v>
      </c>
      <c r="J10" s="68" t="s">
        <v>3</v>
      </c>
      <c r="K10" s="59" t="s">
        <v>35</v>
      </c>
      <c r="L10" s="59" t="s">
        <v>33</v>
      </c>
    </row>
    <row r="11" spans="1:16" ht="15.75" thickBot="1" x14ac:dyDescent="0.3">
      <c r="A11" s="42" t="s">
        <v>4</v>
      </c>
      <c r="B11" s="1" t="s">
        <v>39</v>
      </c>
      <c r="C11" s="2" t="s">
        <v>5</v>
      </c>
      <c r="D11" s="85"/>
      <c r="E11" s="77"/>
      <c r="F11" s="77"/>
      <c r="G11" s="77"/>
      <c r="H11" s="77"/>
      <c r="I11" s="77"/>
      <c r="J11" s="77"/>
      <c r="K11" s="96"/>
      <c r="L11" s="60"/>
    </row>
    <row r="12" spans="1:16" x14ac:dyDescent="0.25">
      <c r="A12" s="39"/>
      <c r="B12" s="78" t="s">
        <v>40</v>
      </c>
      <c r="C12" s="3" t="s">
        <v>6</v>
      </c>
      <c r="D12" s="81">
        <v>1800</v>
      </c>
      <c r="E12" s="15"/>
      <c r="F12" s="15"/>
      <c r="G12" s="64">
        <v>15.9</v>
      </c>
      <c r="H12" s="69">
        <f>G12*D12</f>
        <v>28620</v>
      </c>
      <c r="I12" s="64">
        <v>18.5</v>
      </c>
      <c r="J12" s="69">
        <v>33300</v>
      </c>
      <c r="K12" s="74">
        <f>(E13+G12+I12)/3</f>
        <v>24.133333333333336</v>
      </c>
      <c r="L12" s="56">
        <f>(F13+H12+J12)/3</f>
        <v>43440</v>
      </c>
    </row>
    <row r="13" spans="1:16" ht="29.25" x14ac:dyDescent="0.25">
      <c r="A13" s="40">
        <v>1</v>
      </c>
      <c r="B13" s="79"/>
      <c r="C13" s="7" t="s">
        <v>25</v>
      </c>
      <c r="D13" s="82"/>
      <c r="E13" s="15">
        <v>38</v>
      </c>
      <c r="F13" s="15">
        <f>D12*E13</f>
        <v>68400</v>
      </c>
      <c r="G13" s="65"/>
      <c r="H13" s="70"/>
      <c r="I13" s="65"/>
      <c r="J13" s="70"/>
      <c r="K13" s="94"/>
      <c r="L13" s="57"/>
    </row>
    <row r="14" spans="1:16" ht="30" thickBot="1" x14ac:dyDescent="0.3">
      <c r="A14" s="41"/>
      <c r="B14" s="80"/>
      <c r="C14" s="8" t="s">
        <v>26</v>
      </c>
      <c r="D14" s="83"/>
      <c r="E14" s="16"/>
      <c r="F14" s="11"/>
      <c r="G14" s="66"/>
      <c r="H14" s="71"/>
      <c r="I14" s="66"/>
      <c r="J14" s="71"/>
      <c r="K14" s="95"/>
      <c r="L14" s="58"/>
      <c r="O14" s="31"/>
      <c r="P14" s="31"/>
    </row>
    <row r="15" spans="1:16" x14ac:dyDescent="0.25">
      <c r="A15" s="40"/>
      <c r="B15" s="78" t="s">
        <v>41</v>
      </c>
      <c r="C15" s="3" t="s">
        <v>7</v>
      </c>
      <c r="D15" s="81">
        <v>1800</v>
      </c>
      <c r="E15" s="15"/>
      <c r="F15" s="15"/>
      <c r="G15" s="64">
        <v>22.9</v>
      </c>
      <c r="H15" s="69">
        <f>G15*D15</f>
        <v>41220</v>
      </c>
      <c r="I15" s="64">
        <v>21.5</v>
      </c>
      <c r="J15" s="69">
        <v>38700</v>
      </c>
      <c r="K15" s="74">
        <f>(E16+G15+I15)/3</f>
        <v>29.133333333333336</v>
      </c>
      <c r="L15" s="61">
        <f>(F16+H15+J15)/3</f>
        <v>52440</v>
      </c>
    </row>
    <row r="16" spans="1:16" ht="29.25" x14ac:dyDescent="0.25">
      <c r="A16" s="40">
        <v>2</v>
      </c>
      <c r="B16" s="79"/>
      <c r="C16" s="7" t="s">
        <v>25</v>
      </c>
      <c r="D16" s="82"/>
      <c r="E16" s="15">
        <v>43</v>
      </c>
      <c r="F16" s="15">
        <v>77400</v>
      </c>
      <c r="G16" s="65"/>
      <c r="H16" s="70"/>
      <c r="I16" s="65"/>
      <c r="J16" s="70"/>
      <c r="K16" s="75"/>
      <c r="L16" s="62"/>
    </row>
    <row r="17" spans="1:16" ht="30" thickBot="1" x14ac:dyDescent="0.3">
      <c r="A17" s="40"/>
      <c r="B17" s="80"/>
      <c r="C17" s="8" t="s">
        <v>26</v>
      </c>
      <c r="D17" s="83"/>
      <c r="E17" s="16"/>
      <c r="F17" s="11"/>
      <c r="G17" s="66"/>
      <c r="H17" s="71"/>
      <c r="I17" s="66"/>
      <c r="J17" s="71"/>
      <c r="K17" s="76"/>
      <c r="L17" s="63"/>
    </row>
    <row r="18" spans="1:16" x14ac:dyDescent="0.25">
      <c r="A18" s="39"/>
      <c r="B18" s="78" t="s">
        <v>42</v>
      </c>
      <c r="C18" s="3" t="s">
        <v>8</v>
      </c>
      <c r="D18" s="81">
        <v>10000</v>
      </c>
      <c r="E18" s="15"/>
      <c r="F18" s="15"/>
      <c r="G18" s="64">
        <v>16.899999999999999</v>
      </c>
      <c r="H18" s="69">
        <f>G18*D18</f>
        <v>169000</v>
      </c>
      <c r="I18" s="64">
        <v>17.5</v>
      </c>
      <c r="J18" s="69">
        <v>175000</v>
      </c>
      <c r="K18" s="74">
        <f>(E19+G18+I18)/3</f>
        <v>20.133333333333333</v>
      </c>
      <c r="L18" s="56">
        <f>(F19+H18+J18)/3</f>
        <v>201333.33333333334</v>
      </c>
    </row>
    <row r="19" spans="1:16" ht="29.25" x14ac:dyDescent="0.25">
      <c r="A19" s="40">
        <v>3</v>
      </c>
      <c r="B19" s="79"/>
      <c r="C19" s="7" t="s">
        <v>25</v>
      </c>
      <c r="D19" s="82"/>
      <c r="E19" s="15">
        <v>26</v>
      </c>
      <c r="F19" s="15">
        <v>260000</v>
      </c>
      <c r="G19" s="65"/>
      <c r="H19" s="70"/>
      <c r="I19" s="65"/>
      <c r="J19" s="70"/>
      <c r="K19" s="75"/>
      <c r="L19" s="57"/>
      <c r="O19" s="31"/>
      <c r="P19" s="31"/>
    </row>
    <row r="20" spans="1:16" ht="15.75" thickBot="1" x14ac:dyDescent="0.3">
      <c r="A20" s="41"/>
      <c r="B20" s="80"/>
      <c r="C20" s="8" t="s">
        <v>27</v>
      </c>
      <c r="D20" s="83"/>
      <c r="E20" s="11"/>
      <c r="F20" s="11"/>
      <c r="G20" s="66"/>
      <c r="H20" s="71"/>
      <c r="I20" s="66"/>
      <c r="J20" s="71"/>
      <c r="K20" s="76"/>
      <c r="L20" s="58"/>
    </row>
    <row r="21" spans="1:16" x14ac:dyDescent="0.25">
      <c r="A21" s="40"/>
      <c r="B21" s="78" t="s">
        <v>43</v>
      </c>
      <c r="C21" s="3" t="s">
        <v>9</v>
      </c>
      <c r="D21" s="81">
        <v>9000</v>
      </c>
      <c r="E21" s="15"/>
      <c r="F21" s="67">
        <v>252000</v>
      </c>
      <c r="G21" s="64">
        <v>15.9</v>
      </c>
      <c r="H21" s="69">
        <f>G21*D21</f>
        <v>143100</v>
      </c>
      <c r="I21" s="64">
        <v>19.5</v>
      </c>
      <c r="J21" s="69">
        <v>175500</v>
      </c>
      <c r="K21" s="74">
        <f>(E22+G21+I21)/3</f>
        <v>21.133333333333333</v>
      </c>
      <c r="L21" s="56">
        <f>(F21+H21+J21)/3</f>
        <v>190200</v>
      </c>
    </row>
    <row r="22" spans="1:16" ht="29.25" x14ac:dyDescent="0.25">
      <c r="A22" s="40">
        <v>4</v>
      </c>
      <c r="B22" s="79"/>
      <c r="C22" s="7" t="s">
        <v>25</v>
      </c>
      <c r="D22" s="82"/>
      <c r="E22" s="15">
        <v>28</v>
      </c>
      <c r="F22" s="68"/>
      <c r="G22" s="65"/>
      <c r="H22" s="70"/>
      <c r="I22" s="65"/>
      <c r="J22" s="70"/>
      <c r="K22" s="75"/>
      <c r="L22" s="57"/>
    </row>
    <row r="23" spans="1:16" x14ac:dyDescent="0.25">
      <c r="A23" s="40"/>
      <c r="B23" s="79"/>
      <c r="C23" s="7" t="s">
        <v>27</v>
      </c>
      <c r="D23" s="82"/>
      <c r="E23" s="12"/>
      <c r="F23" s="68"/>
      <c r="G23" s="65"/>
      <c r="H23" s="70"/>
      <c r="I23" s="65"/>
      <c r="J23" s="70"/>
      <c r="K23" s="75"/>
      <c r="L23" s="57"/>
    </row>
    <row r="24" spans="1:16" ht="15.75" thickBot="1" x14ac:dyDescent="0.3">
      <c r="A24" s="40"/>
      <c r="B24" s="80"/>
      <c r="C24" s="17"/>
      <c r="D24" s="83"/>
      <c r="E24" s="11"/>
      <c r="F24" s="77"/>
      <c r="G24" s="66"/>
      <c r="H24" s="71"/>
      <c r="I24" s="66"/>
      <c r="J24" s="71"/>
      <c r="K24" s="76"/>
      <c r="L24" s="58"/>
    </row>
    <row r="25" spans="1:16" x14ac:dyDescent="0.25">
      <c r="A25" s="39"/>
      <c r="B25" s="78" t="s">
        <v>44</v>
      </c>
      <c r="C25" s="3" t="s">
        <v>10</v>
      </c>
      <c r="D25" s="81">
        <v>9000</v>
      </c>
      <c r="E25" s="15"/>
      <c r="F25" s="15"/>
      <c r="G25" s="64">
        <v>22.9</v>
      </c>
      <c r="H25" s="69">
        <f>G25*D25</f>
        <v>206100</v>
      </c>
      <c r="I25" s="64">
        <v>22.5</v>
      </c>
      <c r="J25" s="69">
        <v>202500</v>
      </c>
      <c r="K25" s="74">
        <f>(E26+G25+I25)/3</f>
        <v>26.133333333333336</v>
      </c>
      <c r="L25" s="56">
        <f>(F26+H25+J25)/3</f>
        <v>235200</v>
      </c>
    </row>
    <row r="26" spans="1:16" ht="29.25" x14ac:dyDescent="0.25">
      <c r="A26" s="40">
        <v>5</v>
      </c>
      <c r="B26" s="79"/>
      <c r="C26" s="7" t="s">
        <v>25</v>
      </c>
      <c r="D26" s="82"/>
      <c r="E26" s="15">
        <v>33</v>
      </c>
      <c r="F26" s="15">
        <v>297000</v>
      </c>
      <c r="G26" s="65"/>
      <c r="H26" s="70"/>
      <c r="I26" s="65"/>
      <c r="J26" s="70"/>
      <c r="K26" s="75"/>
      <c r="L26" s="57"/>
    </row>
    <row r="27" spans="1:16" ht="15.75" thickBot="1" x14ac:dyDescent="0.3">
      <c r="A27" s="41"/>
      <c r="B27" s="80"/>
      <c r="C27" s="8" t="s">
        <v>27</v>
      </c>
      <c r="D27" s="83"/>
      <c r="E27" s="11"/>
      <c r="F27" s="11"/>
      <c r="G27" s="66"/>
      <c r="H27" s="71"/>
      <c r="I27" s="66"/>
      <c r="J27" s="71"/>
      <c r="K27" s="76"/>
      <c r="L27" s="58"/>
    </row>
    <row r="28" spans="1:16" x14ac:dyDescent="0.25">
      <c r="A28" s="40"/>
      <c r="B28" s="78" t="s">
        <v>45</v>
      </c>
      <c r="C28" s="3" t="s">
        <v>11</v>
      </c>
      <c r="D28" s="81">
        <v>1000</v>
      </c>
      <c r="E28" s="15"/>
      <c r="F28" s="15"/>
      <c r="G28" s="64">
        <v>15.9</v>
      </c>
      <c r="H28" s="69">
        <f>G28*D28</f>
        <v>15900</v>
      </c>
      <c r="I28" s="64">
        <v>29.5</v>
      </c>
      <c r="J28" s="69">
        <v>29500</v>
      </c>
      <c r="K28" s="74">
        <f>(E29+G28+I28)/3</f>
        <v>30.466666666666669</v>
      </c>
      <c r="L28" s="56">
        <f>(F29+H28+J28)/3</f>
        <v>30466.666666666668</v>
      </c>
    </row>
    <row r="29" spans="1:16" ht="29.25" x14ac:dyDescent="0.25">
      <c r="A29" s="40">
        <v>6</v>
      </c>
      <c r="B29" s="79"/>
      <c r="C29" s="7" t="s">
        <v>25</v>
      </c>
      <c r="D29" s="82"/>
      <c r="E29" s="15">
        <v>46</v>
      </c>
      <c r="F29" s="15">
        <v>46000</v>
      </c>
      <c r="G29" s="65"/>
      <c r="H29" s="70"/>
      <c r="I29" s="65"/>
      <c r="J29" s="70"/>
      <c r="K29" s="75"/>
      <c r="L29" s="57"/>
    </row>
    <row r="30" spans="1:16" ht="30" thickBot="1" x14ac:dyDescent="0.3">
      <c r="A30" s="40"/>
      <c r="B30" s="80"/>
      <c r="C30" s="8" t="s">
        <v>26</v>
      </c>
      <c r="D30" s="83"/>
      <c r="E30" s="11"/>
      <c r="F30" s="11"/>
      <c r="G30" s="66"/>
      <c r="H30" s="71"/>
      <c r="I30" s="66"/>
      <c r="J30" s="71"/>
      <c r="K30" s="76"/>
      <c r="L30" s="58"/>
    </row>
    <row r="31" spans="1:16" x14ac:dyDescent="0.25">
      <c r="A31" s="39"/>
      <c r="B31" s="78" t="s">
        <v>46</v>
      </c>
      <c r="C31" s="3" t="s">
        <v>12</v>
      </c>
      <c r="D31" s="81">
        <v>1000</v>
      </c>
      <c r="E31" s="15"/>
      <c r="F31" s="15"/>
      <c r="G31" s="64">
        <v>22.9</v>
      </c>
      <c r="H31" s="69">
        <f>G31*D31</f>
        <v>22900</v>
      </c>
      <c r="I31" s="64">
        <v>35.5</v>
      </c>
      <c r="J31" s="69">
        <v>35500</v>
      </c>
      <c r="K31" s="74">
        <f>(E32+G31+I31)/3</f>
        <v>36.633333333333333</v>
      </c>
      <c r="L31" s="56">
        <f>(F32+H31+J31)/3</f>
        <v>36633.333333333336</v>
      </c>
    </row>
    <row r="32" spans="1:16" ht="29.25" x14ac:dyDescent="0.25">
      <c r="A32" s="40">
        <v>7</v>
      </c>
      <c r="B32" s="79"/>
      <c r="C32" s="7" t="s">
        <v>25</v>
      </c>
      <c r="D32" s="82"/>
      <c r="E32" s="15">
        <v>51.5</v>
      </c>
      <c r="F32" s="15">
        <v>51500</v>
      </c>
      <c r="G32" s="65"/>
      <c r="H32" s="70"/>
      <c r="I32" s="65"/>
      <c r="J32" s="70"/>
      <c r="K32" s="75"/>
      <c r="L32" s="57"/>
    </row>
    <row r="33" spans="1:12" ht="30" thickBot="1" x14ac:dyDescent="0.3">
      <c r="A33" s="41"/>
      <c r="B33" s="80"/>
      <c r="C33" s="8" t="s">
        <v>26</v>
      </c>
      <c r="D33" s="83"/>
      <c r="E33" s="11"/>
      <c r="F33" s="11"/>
      <c r="G33" s="66"/>
      <c r="H33" s="71"/>
      <c r="I33" s="66"/>
      <c r="J33" s="71"/>
      <c r="K33" s="76"/>
      <c r="L33" s="58"/>
    </row>
    <row r="34" spans="1:12" x14ac:dyDescent="0.25">
      <c r="A34" s="40"/>
      <c r="B34" s="78" t="s">
        <v>47</v>
      </c>
      <c r="C34" s="3" t="s">
        <v>13</v>
      </c>
      <c r="D34" s="81">
        <v>1000</v>
      </c>
      <c r="E34" s="15"/>
      <c r="F34" s="15"/>
      <c r="G34" s="64">
        <v>40</v>
      </c>
      <c r="H34" s="69">
        <f>G34*D34</f>
        <v>40000</v>
      </c>
      <c r="I34" s="64">
        <v>38.5</v>
      </c>
      <c r="J34" s="69">
        <v>38500</v>
      </c>
      <c r="K34" s="74">
        <f>(E35+G34+I34)/3</f>
        <v>46.833333333333336</v>
      </c>
      <c r="L34" s="56">
        <f>(F35+H34+J34)/3</f>
        <v>46833.333333333336</v>
      </c>
    </row>
    <row r="35" spans="1:12" ht="29.25" x14ac:dyDescent="0.25">
      <c r="A35" s="40">
        <v>8</v>
      </c>
      <c r="B35" s="79"/>
      <c r="C35" s="7" t="s">
        <v>28</v>
      </c>
      <c r="D35" s="82"/>
      <c r="E35" s="15">
        <v>62</v>
      </c>
      <c r="F35" s="15">
        <v>62000</v>
      </c>
      <c r="G35" s="65"/>
      <c r="H35" s="70"/>
      <c r="I35" s="65"/>
      <c r="J35" s="70"/>
      <c r="K35" s="75"/>
      <c r="L35" s="57"/>
    </row>
    <row r="36" spans="1:12" ht="15.75" thickBot="1" x14ac:dyDescent="0.3">
      <c r="A36" s="40"/>
      <c r="B36" s="80"/>
      <c r="C36" s="8" t="s">
        <v>29</v>
      </c>
      <c r="D36" s="83"/>
      <c r="E36" s="11"/>
      <c r="F36" s="11"/>
      <c r="G36" s="66"/>
      <c r="H36" s="71"/>
      <c r="I36" s="66"/>
      <c r="J36" s="71"/>
      <c r="K36" s="76"/>
      <c r="L36" s="58"/>
    </row>
    <row r="37" spans="1:12" x14ac:dyDescent="0.25">
      <c r="A37" s="39"/>
      <c r="B37" s="4"/>
      <c r="C37" s="3" t="s">
        <v>14</v>
      </c>
      <c r="D37" s="81">
        <v>1500</v>
      </c>
      <c r="E37" s="15"/>
      <c r="F37" s="15"/>
      <c r="G37" s="64">
        <v>37</v>
      </c>
      <c r="H37" s="69">
        <f>G37*D37</f>
        <v>55500</v>
      </c>
      <c r="I37" s="64">
        <v>42.5</v>
      </c>
      <c r="J37" s="69">
        <v>63750</v>
      </c>
      <c r="K37" s="74">
        <f>(E38+G37+I37)/3</f>
        <v>47.5</v>
      </c>
      <c r="L37" s="56">
        <f>(F38+H37+J37)/3</f>
        <v>71250</v>
      </c>
    </row>
    <row r="38" spans="1:12" ht="29.25" x14ac:dyDescent="0.25">
      <c r="A38" s="40">
        <v>9</v>
      </c>
      <c r="B38" s="4" t="s">
        <v>48</v>
      </c>
      <c r="C38" s="7" t="s">
        <v>28</v>
      </c>
      <c r="D38" s="82"/>
      <c r="E38" s="15">
        <v>63</v>
      </c>
      <c r="F38" s="15">
        <v>94500</v>
      </c>
      <c r="G38" s="65"/>
      <c r="H38" s="70"/>
      <c r="I38" s="65"/>
      <c r="J38" s="70"/>
      <c r="K38" s="75"/>
      <c r="L38" s="57"/>
    </row>
    <row r="39" spans="1:12" ht="15.75" thickBot="1" x14ac:dyDescent="0.3">
      <c r="A39" s="41"/>
      <c r="B39" s="18"/>
      <c r="C39" s="8" t="s">
        <v>29</v>
      </c>
      <c r="D39" s="83"/>
      <c r="E39" s="11"/>
      <c r="F39" s="11"/>
      <c r="G39" s="66"/>
      <c r="H39" s="71"/>
      <c r="I39" s="66"/>
      <c r="J39" s="71"/>
      <c r="K39" s="76"/>
      <c r="L39" s="58"/>
    </row>
    <row r="40" spans="1:12" x14ac:dyDescent="0.25">
      <c r="A40" s="40"/>
      <c r="B40" s="78" t="s">
        <v>49</v>
      </c>
      <c r="C40" s="5" t="s">
        <v>15</v>
      </c>
      <c r="D40" s="19"/>
      <c r="E40" s="20"/>
      <c r="F40" s="20"/>
      <c r="G40" s="64">
        <v>48</v>
      </c>
      <c r="H40" s="69">
        <f>G40*D41</f>
        <v>72000</v>
      </c>
      <c r="I40" s="64">
        <v>59.5</v>
      </c>
      <c r="J40" s="69">
        <v>89250</v>
      </c>
      <c r="K40" s="74">
        <f>(E41+G40+I40)/3</f>
        <v>58.833333333333336</v>
      </c>
      <c r="L40" s="56">
        <f>(F41+H40+J40)/3</f>
        <v>88250</v>
      </c>
    </row>
    <row r="41" spans="1:12" ht="29.25" x14ac:dyDescent="0.25">
      <c r="A41" s="40">
        <v>10</v>
      </c>
      <c r="B41" s="79"/>
      <c r="C41" s="7" t="s">
        <v>28</v>
      </c>
      <c r="D41" s="6">
        <v>1500</v>
      </c>
      <c r="E41" s="15">
        <v>69</v>
      </c>
      <c r="F41" s="15">
        <v>103500</v>
      </c>
      <c r="G41" s="65"/>
      <c r="H41" s="70"/>
      <c r="I41" s="65"/>
      <c r="J41" s="70"/>
      <c r="K41" s="75"/>
      <c r="L41" s="57"/>
    </row>
    <row r="42" spans="1:12" ht="15.75" thickBot="1" x14ac:dyDescent="0.3">
      <c r="A42" s="40"/>
      <c r="B42" s="80"/>
      <c r="C42" s="8" t="s">
        <v>29</v>
      </c>
      <c r="D42" s="21"/>
      <c r="E42" s="11"/>
      <c r="F42" s="11"/>
      <c r="G42" s="66"/>
      <c r="H42" s="71"/>
      <c r="I42" s="66"/>
      <c r="J42" s="71"/>
      <c r="K42" s="76"/>
      <c r="L42" s="58"/>
    </row>
    <row r="43" spans="1:12" x14ac:dyDescent="0.25">
      <c r="A43" s="39"/>
      <c r="B43" s="79" t="s">
        <v>50</v>
      </c>
      <c r="C43" s="3" t="s">
        <v>16</v>
      </c>
      <c r="D43" s="82">
        <v>2000</v>
      </c>
      <c r="E43" s="15"/>
      <c r="F43" s="15"/>
      <c r="G43" s="64">
        <v>50</v>
      </c>
      <c r="H43" s="69">
        <f>G43*D43</f>
        <v>100000</v>
      </c>
      <c r="I43" s="64">
        <v>43.5</v>
      </c>
      <c r="J43" s="69">
        <v>87000</v>
      </c>
      <c r="K43" s="74">
        <f>(E44+G43+I43)/3</f>
        <v>50.5</v>
      </c>
      <c r="L43" s="56">
        <f>(F44+H43+J43)/3</f>
        <v>101000</v>
      </c>
    </row>
    <row r="44" spans="1:12" ht="29.25" x14ac:dyDescent="0.25">
      <c r="A44" s="40">
        <v>11</v>
      </c>
      <c r="B44" s="79"/>
      <c r="C44" s="7" t="s">
        <v>30</v>
      </c>
      <c r="D44" s="82"/>
      <c r="E44" s="15">
        <v>58</v>
      </c>
      <c r="F44" s="15">
        <v>116000</v>
      </c>
      <c r="G44" s="65"/>
      <c r="H44" s="70"/>
      <c r="I44" s="65"/>
      <c r="J44" s="70"/>
      <c r="K44" s="75"/>
      <c r="L44" s="57"/>
    </row>
    <row r="45" spans="1:12" ht="15.75" thickBot="1" x14ac:dyDescent="0.3">
      <c r="A45" s="41"/>
      <c r="B45" s="80"/>
      <c r="C45" s="8" t="s">
        <v>31</v>
      </c>
      <c r="D45" s="83"/>
      <c r="E45" s="11"/>
      <c r="F45" s="11"/>
      <c r="G45" s="66"/>
      <c r="H45" s="71"/>
      <c r="I45" s="66"/>
      <c r="J45" s="71"/>
      <c r="K45" s="76"/>
      <c r="L45" s="58"/>
    </row>
    <row r="46" spans="1:12" x14ac:dyDescent="0.25">
      <c r="A46" s="40"/>
      <c r="B46" s="78" t="s">
        <v>51</v>
      </c>
      <c r="C46" s="3" t="s">
        <v>17</v>
      </c>
      <c r="D46" s="81">
        <v>2000</v>
      </c>
      <c r="E46" s="15"/>
      <c r="F46" s="15"/>
      <c r="G46" s="64">
        <v>48</v>
      </c>
      <c r="H46" s="69">
        <f>G46*D46</f>
        <v>96000</v>
      </c>
      <c r="I46" s="64">
        <v>49.9</v>
      </c>
      <c r="J46" s="69">
        <v>99800</v>
      </c>
      <c r="K46" s="74">
        <f>(E47+G46+I46)/3</f>
        <v>53.633333333333333</v>
      </c>
      <c r="L46" s="56">
        <f>(F47+H46+J46)/3</f>
        <v>107266.66666666667</v>
      </c>
    </row>
    <row r="47" spans="1:12" ht="29.25" x14ac:dyDescent="0.25">
      <c r="A47" s="40">
        <v>12</v>
      </c>
      <c r="B47" s="79"/>
      <c r="C47" s="7" t="s">
        <v>30</v>
      </c>
      <c r="D47" s="82"/>
      <c r="E47" s="15">
        <v>63</v>
      </c>
      <c r="F47" s="15">
        <v>126000</v>
      </c>
      <c r="G47" s="65"/>
      <c r="H47" s="70"/>
      <c r="I47" s="65"/>
      <c r="J47" s="70"/>
      <c r="K47" s="75"/>
      <c r="L47" s="57"/>
    </row>
    <row r="48" spans="1:12" ht="15.75" thickBot="1" x14ac:dyDescent="0.3">
      <c r="A48" s="40"/>
      <c r="B48" s="80"/>
      <c r="C48" s="8" t="s">
        <v>31</v>
      </c>
      <c r="D48" s="83"/>
      <c r="E48" s="11"/>
      <c r="F48" s="11"/>
      <c r="G48" s="66"/>
      <c r="H48" s="71"/>
      <c r="I48" s="66"/>
      <c r="J48" s="71"/>
      <c r="K48" s="76"/>
      <c r="L48" s="58"/>
    </row>
    <row r="49" spans="1:12" x14ac:dyDescent="0.25">
      <c r="A49" s="39"/>
      <c r="B49" s="78" t="s">
        <v>52</v>
      </c>
      <c r="C49" s="27" t="s">
        <v>18</v>
      </c>
      <c r="D49" s="81">
        <v>2500</v>
      </c>
      <c r="E49" s="22"/>
      <c r="F49" s="22"/>
      <c r="G49" s="64">
        <v>65</v>
      </c>
      <c r="H49" s="69">
        <f>G49*D49</f>
        <v>162500</v>
      </c>
      <c r="I49" s="64">
        <v>64.5</v>
      </c>
      <c r="J49" s="69">
        <v>161250</v>
      </c>
      <c r="K49" s="74">
        <f>(E50+G49+I49)/3</f>
        <v>66.166666666666671</v>
      </c>
      <c r="L49" s="56">
        <f>(F50+H49+J49)/3</f>
        <v>165416.66666666666</v>
      </c>
    </row>
    <row r="50" spans="1:12" ht="29.25" x14ac:dyDescent="0.25">
      <c r="A50" s="40">
        <v>13</v>
      </c>
      <c r="B50" s="79"/>
      <c r="C50" s="28" t="s">
        <v>30</v>
      </c>
      <c r="D50" s="82"/>
      <c r="E50" s="23">
        <v>69</v>
      </c>
      <c r="F50" s="23">
        <v>172500</v>
      </c>
      <c r="G50" s="65"/>
      <c r="H50" s="70"/>
      <c r="I50" s="65"/>
      <c r="J50" s="70"/>
      <c r="K50" s="75"/>
      <c r="L50" s="57"/>
    </row>
    <row r="51" spans="1:12" ht="15.75" thickBot="1" x14ac:dyDescent="0.3">
      <c r="A51" s="41"/>
      <c r="B51" s="79"/>
      <c r="C51" s="29" t="s">
        <v>31</v>
      </c>
      <c r="D51" s="82"/>
      <c r="E51" s="30"/>
      <c r="F51" s="30"/>
      <c r="G51" s="65"/>
      <c r="H51" s="70"/>
      <c r="I51" s="65"/>
      <c r="J51" s="70"/>
      <c r="K51" s="76"/>
      <c r="L51" s="58"/>
    </row>
    <row r="52" spans="1:12" x14ac:dyDescent="0.25">
      <c r="A52" s="40"/>
      <c r="B52" s="78" t="s">
        <v>53</v>
      </c>
      <c r="C52" s="3" t="s">
        <v>19</v>
      </c>
      <c r="D52" s="81">
        <v>1000</v>
      </c>
      <c r="E52" s="15"/>
      <c r="F52" s="15"/>
      <c r="G52" s="64">
        <v>38</v>
      </c>
      <c r="H52" s="69">
        <f>G52*D52</f>
        <v>38000</v>
      </c>
      <c r="I52" s="64">
        <v>35.5</v>
      </c>
      <c r="J52" s="69">
        <v>35500</v>
      </c>
      <c r="K52" s="74">
        <f>(E53+G52+I52)/3</f>
        <v>37.5</v>
      </c>
      <c r="L52" s="56">
        <f>(F53+H52+J52)/3</f>
        <v>37500</v>
      </c>
    </row>
    <row r="53" spans="1:12" ht="29.25" x14ac:dyDescent="0.25">
      <c r="A53" s="40">
        <v>14</v>
      </c>
      <c r="B53" s="79"/>
      <c r="C53" s="7" t="s">
        <v>30</v>
      </c>
      <c r="D53" s="82"/>
      <c r="E53" s="15">
        <v>39</v>
      </c>
      <c r="F53" s="15">
        <v>39000</v>
      </c>
      <c r="G53" s="65"/>
      <c r="H53" s="70"/>
      <c r="I53" s="65"/>
      <c r="J53" s="70"/>
      <c r="K53" s="75"/>
      <c r="L53" s="57"/>
    </row>
    <row r="54" spans="1:12" ht="15.75" thickBot="1" x14ac:dyDescent="0.3">
      <c r="A54" s="40"/>
      <c r="B54" s="80"/>
      <c r="C54" s="8" t="s">
        <v>31</v>
      </c>
      <c r="D54" s="83"/>
      <c r="E54" s="11"/>
      <c r="F54" s="11"/>
      <c r="G54" s="66"/>
      <c r="H54" s="71"/>
      <c r="I54" s="66"/>
      <c r="J54" s="71"/>
      <c r="K54" s="76"/>
      <c r="L54" s="58"/>
    </row>
    <row r="55" spans="1:12" x14ac:dyDescent="0.25">
      <c r="A55" s="39"/>
      <c r="B55" s="78" t="s">
        <v>54</v>
      </c>
      <c r="C55" s="27" t="s">
        <v>20</v>
      </c>
      <c r="D55" s="24"/>
      <c r="E55" s="22"/>
      <c r="F55" s="22"/>
      <c r="G55" s="67">
        <v>55</v>
      </c>
      <c r="H55" s="72">
        <f>G55*D56</f>
        <v>110000</v>
      </c>
      <c r="I55" s="67">
        <v>39.9</v>
      </c>
      <c r="J55" s="72">
        <v>79800</v>
      </c>
      <c r="K55" s="74">
        <f>(E56+G55+I55)/3</f>
        <v>47.633333333333333</v>
      </c>
      <c r="L55" s="56">
        <f>(F56+H55+J55)/3</f>
        <v>95266.666666666672</v>
      </c>
    </row>
    <row r="56" spans="1:12" ht="29.25" x14ac:dyDescent="0.25">
      <c r="A56" s="40">
        <v>15</v>
      </c>
      <c r="B56" s="79"/>
      <c r="C56" s="28" t="s">
        <v>30</v>
      </c>
      <c r="D56" s="6">
        <v>2000</v>
      </c>
      <c r="E56" s="23">
        <v>48</v>
      </c>
      <c r="F56" s="23">
        <v>96000</v>
      </c>
      <c r="G56" s="68"/>
      <c r="H56" s="73"/>
      <c r="I56" s="68"/>
      <c r="J56" s="73"/>
      <c r="K56" s="75"/>
      <c r="L56" s="57"/>
    </row>
    <row r="57" spans="1:12" ht="15.75" thickBot="1" x14ac:dyDescent="0.3">
      <c r="A57" s="41"/>
      <c r="B57" s="79"/>
      <c r="C57" s="29" t="s">
        <v>31</v>
      </c>
      <c r="D57" s="24"/>
      <c r="E57" s="30"/>
      <c r="F57" s="30"/>
      <c r="G57" s="68"/>
      <c r="H57" s="73"/>
      <c r="I57" s="68"/>
      <c r="J57" s="73"/>
      <c r="K57" s="76"/>
      <c r="L57" s="58"/>
    </row>
    <row r="58" spans="1:12" x14ac:dyDescent="0.25">
      <c r="A58" s="40"/>
      <c r="B58" s="78" t="s">
        <v>55</v>
      </c>
      <c r="C58" s="3" t="s">
        <v>21</v>
      </c>
      <c r="D58" s="78">
        <v>700</v>
      </c>
      <c r="E58" s="15"/>
      <c r="F58" s="15"/>
      <c r="G58" s="64">
        <v>48</v>
      </c>
      <c r="H58" s="69">
        <f>G58*D58</f>
        <v>33600</v>
      </c>
      <c r="I58" s="64">
        <v>43.5</v>
      </c>
      <c r="J58" s="69">
        <v>30450</v>
      </c>
      <c r="K58" s="74">
        <f>(E59+G58+I58)/3</f>
        <v>41.833333333333336</v>
      </c>
      <c r="L58" s="56">
        <f>(F59+H58+J58)/3</f>
        <v>29283.333333333332</v>
      </c>
    </row>
    <row r="59" spans="1:12" ht="29.25" x14ac:dyDescent="0.25">
      <c r="A59" s="40">
        <v>16</v>
      </c>
      <c r="B59" s="79"/>
      <c r="C59" s="7" t="s">
        <v>30</v>
      </c>
      <c r="D59" s="79"/>
      <c r="E59" s="15">
        <v>34</v>
      </c>
      <c r="F59" s="15">
        <v>23800</v>
      </c>
      <c r="G59" s="65"/>
      <c r="H59" s="70"/>
      <c r="I59" s="65"/>
      <c r="J59" s="70"/>
      <c r="K59" s="75"/>
      <c r="L59" s="57"/>
    </row>
    <row r="60" spans="1:12" ht="15.75" thickBot="1" x14ac:dyDescent="0.3">
      <c r="A60" s="40"/>
      <c r="B60" s="80"/>
      <c r="C60" s="8" t="s">
        <v>31</v>
      </c>
      <c r="D60" s="80"/>
      <c r="E60" s="11"/>
      <c r="F60" s="11"/>
      <c r="G60" s="66"/>
      <c r="H60" s="71"/>
      <c r="I60" s="66"/>
      <c r="J60" s="71"/>
      <c r="K60" s="76"/>
      <c r="L60" s="58"/>
    </row>
    <row r="61" spans="1:12" x14ac:dyDescent="0.25">
      <c r="A61" s="39"/>
      <c r="B61" s="78" t="s">
        <v>56</v>
      </c>
      <c r="C61" s="3" t="s">
        <v>22</v>
      </c>
      <c r="D61" s="78">
        <v>700</v>
      </c>
      <c r="E61" s="15"/>
      <c r="F61" s="15"/>
      <c r="G61" s="64">
        <v>55</v>
      </c>
      <c r="H61" s="69">
        <f>G61*D61</f>
        <v>38500</v>
      </c>
      <c r="I61" s="64">
        <v>52.5</v>
      </c>
      <c r="J61" s="69">
        <v>36750</v>
      </c>
      <c r="K61" s="74">
        <f>(E62+G61+I61)/3</f>
        <v>49.5</v>
      </c>
      <c r="L61" s="56">
        <f>(F62+H61+J61)/3</f>
        <v>34650</v>
      </c>
    </row>
    <row r="62" spans="1:12" ht="29.25" x14ac:dyDescent="0.25">
      <c r="A62" s="40">
        <v>17</v>
      </c>
      <c r="B62" s="79"/>
      <c r="C62" s="7" t="s">
        <v>30</v>
      </c>
      <c r="D62" s="79"/>
      <c r="E62" s="15">
        <v>41</v>
      </c>
      <c r="F62" s="15">
        <v>28700</v>
      </c>
      <c r="G62" s="65"/>
      <c r="H62" s="70"/>
      <c r="I62" s="65"/>
      <c r="J62" s="70"/>
      <c r="K62" s="75"/>
      <c r="L62" s="57"/>
    </row>
    <row r="63" spans="1:12" ht="15.75" thickBot="1" x14ac:dyDescent="0.3">
      <c r="A63" s="41"/>
      <c r="B63" s="80"/>
      <c r="C63" s="8" t="s">
        <v>31</v>
      </c>
      <c r="D63" s="80"/>
      <c r="E63" s="11"/>
      <c r="F63" s="11"/>
      <c r="G63" s="66"/>
      <c r="H63" s="71"/>
      <c r="I63" s="66"/>
      <c r="J63" s="71"/>
      <c r="K63" s="76"/>
      <c r="L63" s="58"/>
    </row>
    <row r="64" spans="1:12" ht="57" customHeight="1" thickBot="1" x14ac:dyDescent="0.3">
      <c r="A64" s="43" t="s">
        <v>24</v>
      </c>
      <c r="B64" s="44"/>
      <c r="C64" s="44"/>
      <c r="D64" s="44"/>
      <c r="E64" s="45"/>
      <c r="F64" s="33">
        <v>1914300</v>
      </c>
      <c r="G64" s="34"/>
      <c r="H64" s="35">
        <f>SUM(H12:H63)</f>
        <v>1372940</v>
      </c>
      <c r="I64" s="34"/>
      <c r="J64" s="35">
        <f>SUM(J12:J63)</f>
        <v>1412050</v>
      </c>
      <c r="K64" s="36"/>
      <c r="L64" s="37">
        <f>(F64+H64+J64)/3</f>
        <v>1566430</v>
      </c>
    </row>
    <row r="65" spans="9:11" x14ac:dyDescent="0.25">
      <c r="I65" s="25"/>
      <c r="J65" s="26"/>
      <c r="K65" s="26"/>
    </row>
    <row r="66" spans="9:11" x14ac:dyDescent="0.25">
      <c r="I66" s="25"/>
      <c r="J66" s="26"/>
      <c r="K66" s="26"/>
    </row>
    <row r="67" spans="9:11" x14ac:dyDescent="0.25">
      <c r="I67" s="25"/>
    </row>
  </sheetData>
  <mergeCells count="151">
    <mergeCell ref="K7:L9"/>
    <mergeCell ref="F5:I5"/>
    <mergeCell ref="K61:K63"/>
    <mergeCell ref="K12:K14"/>
    <mergeCell ref="K15:K17"/>
    <mergeCell ref="K18:K20"/>
    <mergeCell ref="K21:K24"/>
    <mergeCell ref="K25:K27"/>
    <mergeCell ref="K28:K30"/>
    <mergeCell ref="K31:K33"/>
    <mergeCell ref="K34:K36"/>
    <mergeCell ref="K37:K39"/>
    <mergeCell ref="K40:K42"/>
    <mergeCell ref="K43:K45"/>
    <mergeCell ref="K46:K48"/>
    <mergeCell ref="G61:G63"/>
    <mergeCell ref="H61:H63"/>
    <mergeCell ref="K10:K11"/>
    <mergeCell ref="G52:G54"/>
    <mergeCell ref="H52:H54"/>
    <mergeCell ref="G55:G57"/>
    <mergeCell ref="H55:H57"/>
    <mergeCell ref="G58:G60"/>
    <mergeCell ref="H58:H60"/>
    <mergeCell ref="G46:G48"/>
    <mergeCell ref="H46:H48"/>
    <mergeCell ref="G49:G51"/>
    <mergeCell ref="H49:H51"/>
    <mergeCell ref="G34:G36"/>
    <mergeCell ref="H34:H36"/>
    <mergeCell ref="G37:G39"/>
    <mergeCell ref="H37:H39"/>
    <mergeCell ref="G40:G42"/>
    <mergeCell ref="H40:H42"/>
    <mergeCell ref="B18:B20"/>
    <mergeCell ref="D18:D20"/>
    <mergeCell ref="B21:B24"/>
    <mergeCell ref="D21:D24"/>
    <mergeCell ref="B25:B27"/>
    <mergeCell ref="D25:D27"/>
    <mergeCell ref="B28:B30"/>
    <mergeCell ref="D28:D30"/>
    <mergeCell ref="G43:G45"/>
    <mergeCell ref="J10:J11"/>
    <mergeCell ref="B12:B14"/>
    <mergeCell ref="D12:D14"/>
    <mergeCell ref="I10:I11"/>
    <mergeCell ref="I12:I14"/>
    <mergeCell ref="B15:B17"/>
    <mergeCell ref="D15:D17"/>
    <mergeCell ref="F10:F11"/>
    <mergeCell ref="J12:J14"/>
    <mergeCell ref="J15:J17"/>
    <mergeCell ref="G10:G11"/>
    <mergeCell ref="H10:H11"/>
    <mergeCell ref="G12:G14"/>
    <mergeCell ref="H12:H14"/>
    <mergeCell ref="D10:D11"/>
    <mergeCell ref="E10:E11"/>
    <mergeCell ref="E7:F9"/>
    <mergeCell ref="G7:H9"/>
    <mergeCell ref="I7:J9"/>
    <mergeCell ref="B49:B51"/>
    <mergeCell ref="D49:D51"/>
    <mergeCell ref="B52:B54"/>
    <mergeCell ref="D52:D54"/>
    <mergeCell ref="B55:B57"/>
    <mergeCell ref="B58:B60"/>
    <mergeCell ref="D58:D60"/>
    <mergeCell ref="B61:B63"/>
    <mergeCell ref="D61:D63"/>
    <mergeCell ref="B31:B33"/>
    <mergeCell ref="D31:D33"/>
    <mergeCell ref="B34:B36"/>
    <mergeCell ref="D34:D36"/>
    <mergeCell ref="D37:D39"/>
    <mergeCell ref="B40:B42"/>
    <mergeCell ref="B43:B45"/>
    <mergeCell ref="D43:D45"/>
    <mergeCell ref="B46:B48"/>
    <mergeCell ref="D46:D48"/>
    <mergeCell ref="F21:F24"/>
    <mergeCell ref="I34:I36"/>
    <mergeCell ref="I37:I39"/>
    <mergeCell ref="I40:I42"/>
    <mergeCell ref="I43:I45"/>
    <mergeCell ref="I15:I17"/>
    <mergeCell ref="H28:H30"/>
    <mergeCell ref="G31:G33"/>
    <mergeCell ref="H31:H33"/>
    <mergeCell ref="G15:G17"/>
    <mergeCell ref="H15:H17"/>
    <mergeCell ref="G18:G20"/>
    <mergeCell ref="H18:H20"/>
    <mergeCell ref="G21:G24"/>
    <mergeCell ref="H21:H24"/>
    <mergeCell ref="G25:G27"/>
    <mergeCell ref="H25:H27"/>
    <mergeCell ref="G28:G30"/>
    <mergeCell ref="H43:H45"/>
    <mergeCell ref="I58:I60"/>
    <mergeCell ref="K49:K51"/>
    <mergeCell ref="K52:K54"/>
    <mergeCell ref="K55:K57"/>
    <mergeCell ref="K58:K60"/>
    <mergeCell ref="I61:I63"/>
    <mergeCell ref="J61:J63"/>
    <mergeCell ref="I18:I20"/>
    <mergeCell ref="I21:I24"/>
    <mergeCell ref="I25:I27"/>
    <mergeCell ref="I28:I30"/>
    <mergeCell ref="I31:I33"/>
    <mergeCell ref="I49:I51"/>
    <mergeCell ref="J34:J36"/>
    <mergeCell ref="J31:J33"/>
    <mergeCell ref="I46:I48"/>
    <mergeCell ref="J18:J20"/>
    <mergeCell ref="J21:J24"/>
    <mergeCell ref="J37:J39"/>
    <mergeCell ref="J49:J51"/>
    <mergeCell ref="J55:J57"/>
    <mergeCell ref="J25:J27"/>
    <mergeCell ref="J28:J30"/>
    <mergeCell ref="J40:J42"/>
    <mergeCell ref="J43:J45"/>
    <mergeCell ref="J46:J48"/>
    <mergeCell ref="J52:J54"/>
    <mergeCell ref="A64:E64"/>
    <mergeCell ref="A10:C10"/>
    <mergeCell ref="A7:D9"/>
    <mergeCell ref="L61:L63"/>
    <mergeCell ref="L28:L30"/>
    <mergeCell ref="L31:L33"/>
    <mergeCell ref="L34:L36"/>
    <mergeCell ref="L37:L39"/>
    <mergeCell ref="L40:L42"/>
    <mergeCell ref="L43:L45"/>
    <mergeCell ref="L46:L48"/>
    <mergeCell ref="L49:L51"/>
    <mergeCell ref="L52:L54"/>
    <mergeCell ref="L55:L57"/>
    <mergeCell ref="L58:L60"/>
    <mergeCell ref="L10:L11"/>
    <mergeCell ref="L12:L14"/>
    <mergeCell ref="L15:L17"/>
    <mergeCell ref="L18:L20"/>
    <mergeCell ref="L21:L24"/>
    <mergeCell ref="L25:L27"/>
    <mergeCell ref="I52:I54"/>
    <mergeCell ref="I55:I57"/>
    <mergeCell ref="J58:J60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Ludimila Pereira Barros</dc:creator>
  <cp:lastModifiedBy>Ludmila Santana Barbosa</cp:lastModifiedBy>
  <dcterms:created xsi:type="dcterms:W3CDTF">2015-04-01T11:28:58Z</dcterms:created>
  <dcterms:modified xsi:type="dcterms:W3CDTF">2015-06-11T11:36:17Z</dcterms:modified>
</cp:coreProperties>
</file>